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LGA DATA\PRACOVNÍ\skoly\ZAVERKY\závěrka 2024\x návrh rozpočtu na 2025\x Sluhy\"/>
    </mc:Choice>
  </mc:AlternateContent>
  <xr:revisionPtr revIDLastSave="0" documentId="13_ncr:1_{E69A1FAE-61BF-4B79-A0BA-9027A95509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Š a MŠ Sluh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53" i="1"/>
  <c r="G81" i="1"/>
  <c r="G69" i="1"/>
  <c r="E54" i="1" l="1"/>
  <c r="E73" i="1" l="1"/>
  <c r="E51" i="1"/>
  <c r="E50" i="1"/>
  <c r="E49" i="1"/>
  <c r="E48" i="1"/>
  <c r="E77" i="1"/>
  <c r="G79" i="1"/>
  <c r="H54" i="1"/>
  <c r="F51" i="1"/>
  <c r="F50" i="1"/>
  <c r="F49" i="1"/>
  <c r="F48" i="1"/>
  <c r="G44" i="1"/>
  <c r="G43" i="1"/>
  <c r="E75" i="1" l="1"/>
  <c r="F82" i="1"/>
  <c r="F54" i="1"/>
  <c r="E82" i="1"/>
  <c r="G73" i="1"/>
  <c r="D54" i="1"/>
  <c r="F77" i="1"/>
  <c r="G77" i="1" s="1"/>
  <c r="F73" i="1"/>
  <c r="F75" i="1" l="1"/>
  <c r="G54" i="1" l="1"/>
  <c r="G75" i="1" l="1"/>
</calcChain>
</file>

<file path=xl/sharedStrings.xml><?xml version="1.0" encoding="utf-8"?>
<sst xmlns="http://schemas.openxmlformats.org/spreadsheetml/2006/main" count="129" uniqueCount="87">
  <si>
    <t>organizace: Základní škola a Mateřská škola Sluhy</t>
  </si>
  <si>
    <t>NÁKLADY:</t>
  </si>
  <si>
    <t>zdroj</t>
  </si>
  <si>
    <t>účet</t>
  </si>
  <si>
    <t>popis</t>
  </si>
  <si>
    <t>komentář</t>
  </si>
  <si>
    <t>mzdové nákl.z jiných zdrojů:</t>
  </si>
  <si>
    <t>provoz</t>
  </si>
  <si>
    <t>Zák.soc.nákl.-pracovní oděvy</t>
  </si>
  <si>
    <t>Zák.soc.nákl.-vzdělávání zaměstnanců</t>
  </si>
  <si>
    <t>Zák.soc.nákl.-prac.lékařská prohlídka</t>
  </si>
  <si>
    <t>Zák.soc.nákl.-stravování zaměstnanců</t>
  </si>
  <si>
    <t>Spotřeba materiálu-léky</t>
  </si>
  <si>
    <t>Spotřeba materiálu-učebnice</t>
  </si>
  <si>
    <t>Spotřeba materiálu-učební pomůcky</t>
  </si>
  <si>
    <t>Spotřeba materiálu-všeobecný materiál</t>
  </si>
  <si>
    <t>Spotřeba materiálu-majetek pod hranici 028</t>
  </si>
  <si>
    <t>Drobný dlouhodobý  majetek-hmotný</t>
  </si>
  <si>
    <t>Spotřeba energie-voda 314050</t>
  </si>
  <si>
    <t>Spotřeba energie-teplo 314020</t>
  </si>
  <si>
    <t>Spotřeba energie-plyn 314030</t>
  </si>
  <si>
    <t>Spotřeba energie-elektřina 314040</t>
  </si>
  <si>
    <t>Spotřeba energie-pevná paliva</t>
  </si>
  <si>
    <t>Opravy a udržování</t>
  </si>
  <si>
    <t>Cestovné</t>
  </si>
  <si>
    <t>Náklady na reprezentaci</t>
  </si>
  <si>
    <t>Ostatní služby-poštovné</t>
  </si>
  <si>
    <t>Ostatní služby-telekomunikace</t>
  </si>
  <si>
    <t>Ostatní služby-nájem</t>
  </si>
  <si>
    <t>Ostatní služby-revize</t>
  </si>
  <si>
    <t>Ostatní služby-ostatní</t>
  </si>
  <si>
    <t>Ostatní služby-zpracování dat</t>
  </si>
  <si>
    <t>Ostatní služby-bankovní poplatky</t>
  </si>
  <si>
    <t>Drobný dlouhodobý  majetek-nehmotný</t>
  </si>
  <si>
    <t>Jiné pokuty a penále</t>
  </si>
  <si>
    <t>Ostatní náklady z činnosti</t>
  </si>
  <si>
    <t>Ostatní náklady z činnosti-pojištění</t>
  </si>
  <si>
    <t>Ostatní náklady z činnosti-zaokrouhlení</t>
  </si>
  <si>
    <t>Odpisy dlouhodobého majetku</t>
  </si>
  <si>
    <t>viz. odpisový plán</t>
  </si>
  <si>
    <t>Manka a škody</t>
  </si>
  <si>
    <t>REZERVA</t>
  </si>
  <si>
    <t>Spotřeba materiálu-potraviny</t>
  </si>
  <si>
    <t>Náklady z darů</t>
  </si>
  <si>
    <t>Náklady z doplň.činn.</t>
  </si>
  <si>
    <t>Náklady z ESF</t>
  </si>
  <si>
    <t>Náklady - režie CS</t>
  </si>
  <si>
    <t>Náklady - mzdyCS</t>
  </si>
  <si>
    <t>Mzdové náklady z MSMT dotace</t>
  </si>
  <si>
    <t>CELKEM NÁKLADY</t>
  </si>
  <si>
    <t>VÝNOSY:</t>
  </si>
  <si>
    <t>Výnosy z prodeje služeb-stravné-potraviny</t>
  </si>
  <si>
    <t>Výnosy z prodeje služeb-stravné CS-režie+zisk</t>
  </si>
  <si>
    <t>Výnosy z prodeje služeb-stravné CS-mzdy</t>
  </si>
  <si>
    <t>Výnosy z prodeje služeb-školné</t>
  </si>
  <si>
    <t>Výnosy z prodeje služeb-družina</t>
  </si>
  <si>
    <t>Čerpání fondů+jiné výnosy (úroky apod.)</t>
  </si>
  <si>
    <t>Výnosy z transferů-poměrná část z odpisů (dotace 403)</t>
  </si>
  <si>
    <t>Výnosy z DČ - kroužky, nájmy apod.</t>
  </si>
  <si>
    <t>Výnosy z transferů-ESF</t>
  </si>
  <si>
    <t>Výnosy z transferů-dotace od zřizovatele</t>
  </si>
  <si>
    <t>Dotace MSMT na mzdy</t>
  </si>
  <si>
    <t>CELKEM VÝNOSY</t>
  </si>
  <si>
    <t>CELKEM HOSPODÁŘSKÝ VÝSLEDEK</t>
  </si>
  <si>
    <t>V…………………………..dne……………..</t>
  </si>
  <si>
    <t>Navrhl/la:…………………………………….</t>
  </si>
  <si>
    <t>kontrolní čísla</t>
  </si>
  <si>
    <t>DPP drobné údržby školy</t>
  </si>
  <si>
    <t>revize, PO, BOZP</t>
  </si>
  <si>
    <t>nájem za mateřskou školku</t>
  </si>
  <si>
    <t>mzdy a PAM, účetnictví</t>
  </si>
  <si>
    <t>ROZPOČET 2024 CELKEM  (zřizovatel + jiné zdroje)</t>
  </si>
  <si>
    <t>Z této položky jsou hrazeny čistící a hygienické prostředky, tonery, papíry, kancelářské potřeby, tiskopisy, výtvarné potřeby do školní družiny, dárky pro děti na konci školního roku apod.</t>
  </si>
  <si>
    <t>hrazeno ze školného</t>
  </si>
  <si>
    <t>NÁVRH ROZPOČTU NA ROK 2025</t>
  </si>
  <si>
    <t>NÁKLADY 2023 CELKEM</t>
  </si>
  <si>
    <t>ROZPOČET 2025 CELKEM  (zřizovatel + jiné zdroje)</t>
  </si>
  <si>
    <t>Rozpočet 2025-od zřizovatele</t>
  </si>
  <si>
    <t>snížení/navýšení rozpočtu na energie</t>
  </si>
  <si>
    <t>změna rozpočtu celkem</t>
  </si>
  <si>
    <t>Dar Mratín na nábytek</t>
  </si>
  <si>
    <t>pojištění</t>
  </si>
  <si>
    <t>Ostatní služby-nehm.majetek -licence</t>
  </si>
  <si>
    <t>ostraha objektu, pověřenec GDPR, praní prádla, správa IT, likvidace odpadů</t>
  </si>
  <si>
    <t>licence</t>
  </si>
  <si>
    <t>v tom dofinanc.NEPEDAGOGŮ</t>
  </si>
  <si>
    <t>mzdové nákl.na dofinancování NEPEDAGOGŮ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</si>
</sst>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rgb="FF0000FF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9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rgb="FF0000FF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FF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23"/>
      <name val="Times New Roman"/>
      <family val="1"/>
      <charset val="238"/>
    </font>
    <font>
      <i/>
      <sz val="9"/>
      <color theme="1" tint="0.499984740745262"/>
      <name val="Times New Roman"/>
      <family val="1"/>
      <charset val="238"/>
    </font>
    <font>
      <b/>
      <i/>
      <sz val="9"/>
      <color indexed="23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0" applyFont="1" applyAlignment="1">
      <alignment horizontal="left"/>
    </xf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right"/>
    </xf>
    <xf numFmtId="0" fontId="2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/>
    </xf>
    <xf numFmtId="0" fontId="7" fillId="0" borderId="0" xfId="1" applyFont="1"/>
    <xf numFmtId="0" fontId="6" fillId="0" borderId="1" xfId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3" fontId="7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1" fillId="2" borderId="3" xfId="1" applyFont="1" applyFill="1" applyBorder="1"/>
    <xf numFmtId="49" fontId="11" fillId="2" borderId="4" xfId="1" applyNumberFormat="1" applyFont="1" applyFill="1" applyBorder="1" applyAlignment="1">
      <alignment horizontal="left"/>
    </xf>
    <xf numFmtId="1" fontId="11" fillId="2" borderId="4" xfId="1" applyNumberFormat="1" applyFont="1" applyFill="1" applyBorder="1"/>
    <xf numFmtId="3" fontId="12" fillId="2" borderId="4" xfId="1" applyNumberFormat="1" applyFont="1" applyFill="1" applyBorder="1" applyAlignment="1">
      <alignment horizontal="right"/>
    </xf>
    <xf numFmtId="3" fontId="10" fillId="2" borderId="4" xfId="1" applyNumberFormat="1" applyFont="1" applyFill="1" applyBorder="1" applyAlignment="1">
      <alignment horizontal="right"/>
    </xf>
    <xf numFmtId="0" fontId="7" fillId="0" borderId="3" xfId="1" applyFont="1" applyBorder="1"/>
    <xf numFmtId="49" fontId="7" fillId="0" borderId="4" xfId="1" applyNumberFormat="1" applyFont="1" applyBorder="1" applyAlignment="1">
      <alignment horizontal="center"/>
    </xf>
    <xf numFmtId="1" fontId="7" fillId="0" borderId="4" xfId="1" applyNumberFormat="1" applyFont="1" applyBorder="1"/>
    <xf numFmtId="3" fontId="12" fillId="0" borderId="4" xfId="1" applyNumberFormat="1" applyFont="1" applyBorder="1" applyAlignment="1">
      <alignment horizontal="right"/>
    </xf>
    <xf numFmtId="3" fontId="14" fillId="0" borderId="4" xfId="1" applyNumberFormat="1" applyFont="1" applyBorder="1" applyAlignment="1">
      <alignment horizontal="right"/>
    </xf>
    <xf numFmtId="3" fontId="7" fillId="0" borderId="4" xfId="1" applyNumberFormat="1" applyFont="1" applyBorder="1" applyAlignment="1">
      <alignment horizontal="right"/>
    </xf>
    <xf numFmtId="3" fontId="6" fillId="0" borderId="4" xfId="1" applyNumberFormat="1" applyFont="1" applyBorder="1" applyAlignment="1">
      <alignment horizontal="right"/>
    </xf>
    <xf numFmtId="3" fontId="7" fillId="0" borderId="5" xfId="1" applyNumberFormat="1" applyFont="1" applyBorder="1" applyAlignment="1">
      <alignment horizontal="right"/>
    </xf>
    <xf numFmtId="1" fontId="7" fillId="0" borderId="3" xfId="0" applyNumberFormat="1" applyFont="1" applyBorder="1"/>
    <xf numFmtId="3" fontId="12" fillId="0" borderId="4" xfId="0" applyNumberFormat="1" applyFont="1" applyBorder="1" applyAlignment="1">
      <alignment horizontal="right"/>
    </xf>
    <xf numFmtId="3" fontId="14" fillId="0" borderId="4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7" fillId="3" borderId="4" xfId="0" applyNumberFormat="1" applyFont="1" applyFill="1" applyBorder="1" applyAlignment="1">
      <alignment horizontal="right"/>
    </xf>
    <xf numFmtId="3" fontId="6" fillId="3" borderId="4" xfId="0" applyNumberFormat="1" applyFont="1" applyFill="1" applyBorder="1" applyAlignment="1">
      <alignment horizontal="right"/>
    </xf>
    <xf numFmtId="3" fontId="7" fillId="0" borderId="5" xfId="0" applyNumberFormat="1" applyFont="1" applyBorder="1" applyAlignment="1">
      <alignment horizontal="left"/>
    </xf>
    <xf numFmtId="3" fontId="6" fillId="4" borderId="4" xfId="0" applyNumberFormat="1" applyFont="1" applyFill="1" applyBorder="1" applyAlignment="1">
      <alignment horizontal="right"/>
    </xf>
    <xf numFmtId="1" fontId="7" fillId="5" borderId="3" xfId="0" applyNumberFormat="1" applyFont="1" applyFill="1" applyBorder="1"/>
    <xf numFmtId="49" fontId="7" fillId="5" borderId="4" xfId="1" applyNumberFormat="1" applyFont="1" applyFill="1" applyBorder="1" applyAlignment="1">
      <alignment horizontal="center"/>
    </xf>
    <xf numFmtId="1" fontId="7" fillId="5" borderId="4" xfId="1" applyNumberFormat="1" applyFont="1" applyFill="1" applyBorder="1"/>
    <xf numFmtId="3" fontId="12" fillId="5" borderId="4" xfId="0" applyNumberFormat="1" applyFont="1" applyFill="1" applyBorder="1" applyAlignment="1">
      <alignment horizontal="right"/>
    </xf>
    <xf numFmtId="3" fontId="14" fillId="5" borderId="4" xfId="0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right"/>
    </xf>
    <xf numFmtId="0" fontId="7" fillId="5" borderId="4" xfId="1" applyFont="1" applyFill="1" applyBorder="1" applyAlignment="1">
      <alignment horizontal="center"/>
    </xf>
    <xf numFmtId="0" fontId="7" fillId="0" borderId="4" xfId="1" applyFont="1" applyBorder="1" applyAlignment="1">
      <alignment horizontal="center"/>
    </xf>
    <xf numFmtId="3" fontId="6" fillId="0" borderId="4" xfId="0" applyNumberFormat="1" applyFont="1" applyBorder="1" applyAlignment="1">
      <alignment horizontal="right"/>
    </xf>
    <xf numFmtId="3" fontId="6" fillId="7" borderId="4" xfId="0" applyNumberFormat="1" applyFont="1" applyFill="1" applyBorder="1" applyAlignment="1">
      <alignment horizontal="right"/>
    </xf>
    <xf numFmtId="3" fontId="15" fillId="0" borderId="4" xfId="1" applyNumberFormat="1" applyFont="1" applyBorder="1" applyAlignment="1">
      <alignment horizontal="right"/>
    </xf>
    <xf numFmtId="0" fontId="14" fillId="0" borderId="0" xfId="1" applyFont="1"/>
    <xf numFmtId="0" fontId="7" fillId="8" borderId="3" xfId="1" applyFont="1" applyFill="1" applyBorder="1"/>
    <xf numFmtId="49" fontId="7" fillId="8" borderId="4" xfId="1" applyNumberFormat="1" applyFont="1" applyFill="1" applyBorder="1" applyAlignment="1">
      <alignment horizontal="center"/>
    </xf>
    <xf numFmtId="1" fontId="7" fillId="8" borderId="4" xfId="1" applyNumberFormat="1" applyFont="1" applyFill="1" applyBorder="1"/>
    <xf numFmtId="3" fontId="12" fillId="8" borderId="4" xfId="1" applyNumberFormat="1" applyFont="1" applyFill="1" applyBorder="1" applyAlignment="1">
      <alignment horizontal="right"/>
    </xf>
    <xf numFmtId="3" fontId="14" fillId="8" borderId="4" xfId="1" applyNumberFormat="1" applyFont="1" applyFill="1" applyBorder="1" applyAlignment="1">
      <alignment horizontal="right"/>
    </xf>
    <xf numFmtId="3" fontId="7" fillId="8" borderId="4" xfId="1" applyNumberFormat="1" applyFont="1" applyFill="1" applyBorder="1" applyAlignment="1">
      <alignment horizontal="right"/>
    </xf>
    <xf numFmtId="3" fontId="6" fillId="8" borderId="4" xfId="1" applyNumberFormat="1" applyFont="1" applyFill="1" applyBorder="1" applyAlignment="1">
      <alignment horizontal="right"/>
    </xf>
    <xf numFmtId="3" fontId="7" fillId="8" borderId="5" xfId="1" applyNumberFormat="1" applyFont="1" applyFill="1" applyBorder="1" applyAlignment="1">
      <alignment horizontal="right"/>
    </xf>
    <xf numFmtId="0" fontId="7" fillId="9" borderId="3" xfId="1" applyFont="1" applyFill="1" applyBorder="1"/>
    <xf numFmtId="49" fontId="7" fillId="9" borderId="4" xfId="1" applyNumberFormat="1" applyFont="1" applyFill="1" applyBorder="1" applyAlignment="1">
      <alignment horizontal="center"/>
    </xf>
    <xf numFmtId="1" fontId="7" fillId="9" borderId="4" xfId="1" applyNumberFormat="1" applyFont="1" applyFill="1" applyBorder="1"/>
    <xf numFmtId="3" fontId="12" fillId="9" borderId="4" xfId="1" applyNumberFormat="1" applyFont="1" applyFill="1" applyBorder="1" applyAlignment="1">
      <alignment horizontal="right"/>
    </xf>
    <xf numFmtId="3" fontId="14" fillId="9" borderId="4" xfId="1" applyNumberFormat="1" applyFont="1" applyFill="1" applyBorder="1" applyAlignment="1">
      <alignment horizontal="right"/>
    </xf>
    <xf numFmtId="3" fontId="7" fillId="9" borderId="4" xfId="1" applyNumberFormat="1" applyFont="1" applyFill="1" applyBorder="1" applyAlignment="1">
      <alignment horizontal="right"/>
    </xf>
    <xf numFmtId="3" fontId="6" fillId="9" borderId="4" xfId="1" applyNumberFormat="1" applyFont="1" applyFill="1" applyBorder="1" applyAlignment="1">
      <alignment horizontal="right"/>
    </xf>
    <xf numFmtId="3" fontId="7" fillId="9" borderId="5" xfId="1" applyNumberFormat="1" applyFont="1" applyFill="1" applyBorder="1" applyAlignment="1">
      <alignment horizontal="right"/>
    </xf>
    <xf numFmtId="1" fontId="7" fillId="9" borderId="3" xfId="0" applyNumberFormat="1" applyFont="1" applyFill="1" applyBorder="1"/>
    <xf numFmtId="1" fontId="7" fillId="9" borderId="4" xfId="0" applyNumberFormat="1" applyFont="1" applyFill="1" applyBorder="1" applyAlignment="1">
      <alignment horizontal="center"/>
    </xf>
    <xf numFmtId="3" fontId="12" fillId="9" borderId="4" xfId="0" applyNumberFormat="1" applyFont="1" applyFill="1" applyBorder="1" applyAlignment="1">
      <alignment horizontal="right"/>
    </xf>
    <xf numFmtId="3" fontId="14" fillId="9" borderId="4" xfId="0" applyNumberFormat="1" applyFont="1" applyFill="1" applyBorder="1" applyAlignment="1">
      <alignment horizontal="right"/>
    </xf>
    <xf numFmtId="3" fontId="7" fillId="9" borderId="4" xfId="0" applyNumberFormat="1" applyFont="1" applyFill="1" applyBorder="1" applyAlignment="1">
      <alignment horizontal="right"/>
    </xf>
    <xf numFmtId="3" fontId="6" fillId="9" borderId="4" xfId="0" applyNumberFormat="1" applyFont="1" applyFill="1" applyBorder="1" applyAlignment="1">
      <alignment horizontal="right"/>
    </xf>
    <xf numFmtId="3" fontId="7" fillId="9" borderId="5" xfId="0" applyNumberFormat="1" applyFont="1" applyFill="1" applyBorder="1" applyAlignment="1">
      <alignment horizontal="right"/>
    </xf>
    <xf numFmtId="0" fontId="7" fillId="9" borderId="4" xfId="0" applyFont="1" applyFill="1" applyBorder="1" applyAlignment="1">
      <alignment horizontal="center"/>
    </xf>
    <xf numFmtId="0" fontId="7" fillId="0" borderId="6" xfId="1" applyFont="1" applyBorder="1"/>
    <xf numFmtId="0" fontId="7" fillId="0" borderId="7" xfId="0" applyFont="1" applyBorder="1" applyAlignment="1">
      <alignment horizontal="center"/>
    </xf>
    <xf numFmtId="1" fontId="7" fillId="0" borderId="7" xfId="1" applyNumberFormat="1" applyFont="1" applyBorder="1"/>
    <xf numFmtId="3" fontId="12" fillId="0" borderId="7" xfId="1" applyNumberFormat="1" applyFont="1" applyBorder="1" applyAlignment="1">
      <alignment horizontal="right"/>
    </xf>
    <xf numFmtId="3" fontId="14" fillId="0" borderId="7" xfId="1" applyNumberFormat="1" applyFont="1" applyBorder="1" applyAlignment="1">
      <alignment horizontal="right"/>
    </xf>
    <xf numFmtId="3" fontId="7" fillId="0" borderId="7" xfId="1" applyNumberFormat="1" applyFont="1" applyBorder="1" applyAlignment="1">
      <alignment horizontal="right"/>
    </xf>
    <xf numFmtId="3" fontId="6" fillId="0" borderId="7" xfId="1" applyNumberFormat="1" applyFont="1" applyBorder="1" applyAlignment="1">
      <alignment horizontal="right"/>
    </xf>
    <xf numFmtId="3" fontId="7" fillId="0" borderId="8" xfId="1" applyNumberFormat="1" applyFont="1" applyBorder="1" applyAlignment="1">
      <alignment horizontal="right"/>
    </xf>
    <xf numFmtId="1" fontId="6" fillId="10" borderId="7" xfId="1" applyNumberFormat="1" applyFont="1" applyFill="1" applyBorder="1"/>
    <xf numFmtId="3" fontId="8" fillId="10" borderId="7" xfId="1" applyNumberFormat="1" applyFont="1" applyFill="1" applyBorder="1" applyAlignment="1">
      <alignment horizontal="right"/>
    </xf>
    <xf numFmtId="3" fontId="6" fillId="10" borderId="7" xfId="1" applyNumberFormat="1" applyFont="1" applyFill="1" applyBorder="1" applyAlignment="1">
      <alignment horizontal="right"/>
    </xf>
    <xf numFmtId="3" fontId="6" fillId="10" borderId="8" xfId="1" applyNumberFormat="1" applyFont="1" applyFill="1" applyBorder="1" applyAlignment="1">
      <alignment horizontal="right"/>
    </xf>
    <xf numFmtId="0" fontId="16" fillId="6" borderId="9" xfId="1" applyFont="1" applyFill="1" applyBorder="1"/>
    <xf numFmtId="0" fontId="16" fillId="6" borderId="10" xfId="0" applyFont="1" applyFill="1" applyBorder="1" applyAlignment="1">
      <alignment horizontal="center"/>
    </xf>
    <xf numFmtId="1" fontId="16" fillId="6" borderId="10" xfId="1" applyNumberFormat="1" applyFont="1" applyFill="1" applyBorder="1"/>
    <xf numFmtId="3" fontId="17" fillId="6" borderId="10" xfId="1" applyNumberFormat="1" applyFont="1" applyFill="1" applyBorder="1" applyAlignment="1">
      <alignment horizontal="right"/>
    </xf>
    <xf numFmtId="3" fontId="1" fillId="6" borderId="10" xfId="1" applyNumberFormat="1" applyFill="1" applyBorder="1" applyAlignment="1">
      <alignment horizontal="right"/>
    </xf>
    <xf numFmtId="3" fontId="16" fillId="6" borderId="10" xfId="1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1" fontId="1" fillId="0" borderId="0" xfId="1" applyNumberFormat="1" applyAlignment="1">
      <alignment horizontal="right"/>
    </xf>
    <xf numFmtId="3" fontId="12" fillId="0" borderId="0" xfId="1" applyNumberFormat="1" applyFont="1" applyAlignment="1">
      <alignment horizontal="right"/>
    </xf>
    <xf numFmtId="3" fontId="14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0" fontId="6" fillId="0" borderId="0" xfId="0" applyFont="1" applyAlignment="1">
      <alignment horizontal="center"/>
    </xf>
    <xf numFmtId="1" fontId="18" fillId="0" borderId="0" xfId="1" applyNumberFormat="1" applyFont="1"/>
    <xf numFmtId="3" fontId="8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3" fontId="14" fillId="0" borderId="2" xfId="1" applyNumberFormat="1" applyFont="1" applyBorder="1" applyAlignment="1">
      <alignment horizontal="center" vertical="center" wrapText="1"/>
    </xf>
    <xf numFmtId="3" fontId="7" fillId="0" borderId="1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9" borderId="4" xfId="1" applyFont="1" applyFill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1" fontId="2" fillId="11" borderId="3" xfId="0" applyNumberFormat="1" applyFont="1" applyFill="1" applyBorder="1"/>
    <xf numFmtId="0" fontId="2" fillId="11" borderId="4" xfId="1" applyFont="1" applyFill="1" applyBorder="1" applyAlignment="1">
      <alignment horizontal="center"/>
    </xf>
    <xf numFmtId="1" fontId="2" fillId="11" borderId="4" xfId="1" applyNumberFormat="1" applyFont="1" applyFill="1" applyBorder="1"/>
    <xf numFmtId="3" fontId="3" fillId="11" borderId="4" xfId="1" applyNumberFormat="1" applyFont="1" applyFill="1" applyBorder="1" applyAlignment="1">
      <alignment horizontal="right"/>
    </xf>
    <xf numFmtId="3" fontId="4" fillId="11" borderId="4" xfId="1" applyNumberFormat="1" applyFont="1" applyFill="1" applyBorder="1" applyAlignment="1">
      <alignment horizontal="right"/>
    </xf>
    <xf numFmtId="3" fontId="2" fillId="11" borderId="4" xfId="1" applyNumberFormat="1" applyFont="1" applyFill="1" applyBorder="1" applyAlignment="1">
      <alignment horizontal="right"/>
    </xf>
    <xf numFmtId="3" fontId="2" fillId="11" borderId="5" xfId="1" applyNumberFormat="1" applyFont="1" applyFill="1" applyBorder="1" applyAlignment="1">
      <alignment horizontal="right"/>
    </xf>
    <xf numFmtId="1" fontId="6" fillId="0" borderId="6" xfId="0" applyNumberFormat="1" applyFont="1" applyBorder="1"/>
    <xf numFmtId="0" fontId="6" fillId="0" borderId="7" xfId="1" applyFont="1" applyBorder="1" applyAlignment="1">
      <alignment horizontal="center"/>
    </xf>
    <xf numFmtId="1" fontId="6" fillId="0" borderId="7" xfId="1" applyNumberFormat="1" applyFont="1" applyBorder="1"/>
    <xf numFmtId="3" fontId="8" fillId="0" borderId="7" xfId="1" applyNumberFormat="1" applyFont="1" applyBorder="1" applyAlignment="1">
      <alignment horizontal="right"/>
    </xf>
    <xf numFmtId="3" fontId="9" fillId="0" borderId="7" xfId="1" applyNumberFormat="1" applyFont="1" applyBorder="1" applyAlignment="1">
      <alignment horizontal="right"/>
    </xf>
    <xf numFmtId="3" fontId="6" fillId="0" borderId="8" xfId="1" applyNumberFormat="1" applyFont="1" applyBorder="1" applyAlignment="1">
      <alignment horizontal="right"/>
    </xf>
    <xf numFmtId="1" fontId="6" fillId="10" borderId="6" xfId="0" applyNumberFormat="1" applyFont="1" applyFill="1" applyBorder="1"/>
    <xf numFmtId="0" fontId="6" fillId="10" borderId="7" xfId="1" applyFont="1" applyFill="1" applyBorder="1" applyAlignment="1">
      <alignment horizontal="center"/>
    </xf>
    <xf numFmtId="0" fontId="7" fillId="0" borderId="6" xfId="0" applyFont="1" applyBorder="1"/>
    <xf numFmtId="49" fontId="7" fillId="0" borderId="7" xfId="0" applyNumberFormat="1" applyFont="1" applyBorder="1" applyAlignment="1">
      <alignment horizontal="center"/>
    </xf>
    <xf numFmtId="1" fontId="7" fillId="0" borderId="7" xfId="0" applyNumberFormat="1" applyFont="1" applyBorder="1"/>
    <xf numFmtId="3" fontId="12" fillId="0" borderId="7" xfId="0" applyNumberFormat="1" applyFont="1" applyBorder="1" applyAlignment="1">
      <alignment horizontal="right"/>
    </xf>
    <xf numFmtId="3" fontId="14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7" fillId="0" borderId="8" xfId="0" applyNumberFormat="1" applyFont="1" applyBorder="1" applyAlignment="1">
      <alignment horizontal="right"/>
    </xf>
    <xf numFmtId="0" fontId="7" fillId="0" borderId="0" xfId="0" applyFont="1"/>
    <xf numFmtId="0" fontId="6" fillId="6" borderId="9" xfId="0" applyFont="1" applyFill="1" applyBorder="1"/>
    <xf numFmtId="49" fontId="6" fillId="6" borderId="10" xfId="0" applyNumberFormat="1" applyFont="1" applyFill="1" applyBorder="1" applyAlignment="1">
      <alignment horizontal="center"/>
    </xf>
    <xf numFmtId="1" fontId="6" fillId="6" borderId="10" xfId="0" applyNumberFormat="1" applyFont="1" applyFill="1" applyBorder="1"/>
    <xf numFmtId="3" fontId="8" fillId="6" borderId="10" xfId="0" applyNumberFormat="1" applyFont="1" applyFill="1" applyBorder="1" applyAlignment="1">
      <alignment horizontal="right"/>
    </xf>
    <xf numFmtId="3" fontId="9" fillId="6" borderId="10" xfId="0" applyNumberFormat="1" applyFont="1" applyFill="1" applyBorder="1" applyAlignment="1">
      <alignment horizontal="right"/>
    </xf>
    <xf numFmtId="3" fontId="7" fillId="6" borderId="10" xfId="0" applyNumberFormat="1" applyFont="1" applyFill="1" applyBorder="1" applyAlignment="1">
      <alignment horizontal="right"/>
    </xf>
    <xf numFmtId="3" fontId="6" fillId="6" borderId="10" xfId="0" applyNumberFormat="1" applyFont="1" applyFill="1" applyBorder="1" applyAlignment="1">
      <alignment horizontal="right"/>
    </xf>
    <xf numFmtId="3" fontId="6" fillId="6" borderId="12" xfId="0" applyNumberFormat="1" applyFont="1" applyFill="1" applyBorder="1" applyAlignment="1">
      <alignment horizontal="right"/>
    </xf>
    <xf numFmtId="0" fontId="6" fillId="0" borderId="0" xfId="0" applyFont="1"/>
    <xf numFmtId="0" fontId="7" fillId="0" borderId="13" xfId="1" applyFont="1" applyBorder="1"/>
    <xf numFmtId="0" fontId="7" fillId="0" borderId="13" xfId="0" applyFont="1" applyBorder="1" applyAlignment="1">
      <alignment horizontal="center"/>
    </xf>
    <xf numFmtId="1" fontId="7" fillId="0" borderId="13" xfId="1" applyNumberFormat="1" applyFont="1" applyBorder="1"/>
    <xf numFmtId="3" fontId="12" fillId="0" borderId="13" xfId="1" applyNumberFormat="1" applyFont="1" applyBorder="1" applyAlignment="1">
      <alignment horizontal="right"/>
    </xf>
    <xf numFmtId="3" fontId="14" fillId="0" borderId="13" xfId="1" applyNumberFormat="1" applyFont="1" applyBorder="1" applyAlignment="1">
      <alignment horizontal="right"/>
    </xf>
    <xf numFmtId="3" fontId="7" fillId="0" borderId="13" xfId="1" applyNumberFormat="1" applyFont="1" applyBorder="1" applyAlignment="1">
      <alignment horizontal="right"/>
    </xf>
    <xf numFmtId="3" fontId="6" fillId="0" borderId="13" xfId="1" applyNumberFormat="1" applyFont="1" applyBorder="1" applyAlignment="1">
      <alignment horizontal="right"/>
    </xf>
    <xf numFmtId="0" fontId="6" fillId="12" borderId="9" xfId="0" applyFont="1" applyFill="1" applyBorder="1"/>
    <xf numFmtId="49" fontId="6" fillId="12" borderId="10" xfId="0" applyNumberFormat="1" applyFont="1" applyFill="1" applyBorder="1" applyAlignment="1">
      <alignment horizontal="center"/>
    </xf>
    <xf numFmtId="1" fontId="6" fillId="12" borderId="10" xfId="0" applyNumberFormat="1" applyFont="1" applyFill="1" applyBorder="1"/>
    <xf numFmtId="3" fontId="8" fillId="12" borderId="10" xfId="0" applyNumberFormat="1" applyFont="1" applyFill="1" applyBorder="1" applyAlignment="1">
      <alignment horizontal="right"/>
    </xf>
    <xf numFmtId="3" fontId="9" fillId="12" borderId="10" xfId="0" applyNumberFormat="1" applyFont="1" applyFill="1" applyBorder="1" applyAlignment="1">
      <alignment horizontal="right"/>
    </xf>
    <xf numFmtId="3" fontId="7" fillId="12" borderId="10" xfId="0" applyNumberFormat="1" applyFont="1" applyFill="1" applyBorder="1" applyAlignment="1">
      <alignment horizontal="right"/>
    </xf>
    <xf numFmtId="3" fontId="6" fillId="12" borderId="10" xfId="0" applyNumberFormat="1" applyFont="1" applyFill="1" applyBorder="1" applyAlignment="1">
      <alignment horizontal="right"/>
    </xf>
    <xf numFmtId="3" fontId="6" fillId="12" borderId="12" xfId="0" applyNumberFormat="1" applyFont="1" applyFill="1" applyBorder="1" applyAlignment="1">
      <alignment horizontal="right"/>
    </xf>
    <xf numFmtId="49" fontId="7" fillId="0" borderId="0" xfId="1" applyNumberFormat="1" applyFont="1" applyAlignment="1">
      <alignment horizontal="center"/>
    </xf>
    <xf numFmtId="3" fontId="2" fillId="12" borderId="14" xfId="1" applyNumberFormat="1" applyFont="1" applyFill="1" applyBorder="1" applyAlignment="1">
      <alignment horizontal="right"/>
    </xf>
    <xf numFmtId="3" fontId="2" fillId="12" borderId="15" xfId="1" applyNumberFormat="1" applyFont="1" applyFill="1" applyBorder="1" applyAlignment="1">
      <alignment horizontal="left"/>
    </xf>
    <xf numFmtId="3" fontId="13" fillId="0" borderId="0" xfId="1" applyNumberFormat="1" applyFont="1" applyAlignment="1">
      <alignment horizontal="right"/>
    </xf>
    <xf numFmtId="3" fontId="11" fillId="0" borderId="0" xfId="1" applyNumberFormat="1" applyFont="1" applyAlignment="1">
      <alignment horizontal="right"/>
    </xf>
    <xf numFmtId="0" fontId="19" fillId="0" borderId="16" xfId="1" applyFont="1" applyBorder="1"/>
    <xf numFmtId="49" fontId="19" fillId="0" borderId="17" xfId="1" applyNumberFormat="1" applyFont="1" applyBorder="1" applyAlignment="1">
      <alignment horizontal="center"/>
    </xf>
    <xf numFmtId="0" fontId="19" fillId="0" borderId="17" xfId="1" applyFont="1" applyBorder="1"/>
    <xf numFmtId="3" fontId="19" fillId="0" borderId="17" xfId="1" applyNumberFormat="1" applyFont="1" applyBorder="1" applyAlignment="1">
      <alignment horizontal="right"/>
    </xf>
    <xf numFmtId="3" fontId="20" fillId="0" borderId="17" xfId="1" applyNumberFormat="1" applyFont="1" applyBorder="1" applyAlignment="1">
      <alignment horizontal="right"/>
    </xf>
    <xf numFmtId="3" fontId="21" fillId="0" borderId="17" xfId="1" applyNumberFormat="1" applyFont="1" applyBorder="1" applyAlignment="1">
      <alignment horizontal="right"/>
    </xf>
    <xf numFmtId="0" fontId="19" fillId="0" borderId="18" xfId="1" applyFont="1" applyBorder="1"/>
    <xf numFmtId="3" fontId="6" fillId="0" borderId="11" xfId="1" applyNumberFormat="1" applyFont="1" applyBorder="1" applyAlignment="1">
      <alignment horizontal="center" vertical="center" wrapText="1"/>
    </xf>
    <xf numFmtId="0" fontId="7" fillId="0" borderId="19" xfId="1" applyFont="1" applyBorder="1"/>
    <xf numFmtId="0" fontId="6" fillId="10" borderId="20" xfId="1" applyFont="1" applyFill="1" applyBorder="1"/>
    <xf numFmtId="0" fontId="6" fillId="10" borderId="21" xfId="0" applyFont="1" applyFill="1" applyBorder="1" applyAlignment="1">
      <alignment horizontal="center"/>
    </xf>
    <xf numFmtId="1" fontId="6" fillId="10" borderId="21" xfId="1" applyNumberFormat="1" applyFont="1" applyFill="1" applyBorder="1"/>
    <xf numFmtId="3" fontId="8" fillId="10" borderId="21" xfId="1" applyNumberFormat="1" applyFont="1" applyFill="1" applyBorder="1" applyAlignment="1">
      <alignment horizontal="right"/>
    </xf>
    <xf numFmtId="3" fontId="14" fillId="10" borderId="21" xfId="1" applyNumberFormat="1" applyFont="1" applyFill="1" applyBorder="1" applyAlignment="1">
      <alignment horizontal="right"/>
    </xf>
    <xf numFmtId="3" fontId="7" fillId="10" borderId="21" xfId="1" applyNumberFormat="1" applyFont="1" applyFill="1" applyBorder="1" applyAlignment="1">
      <alignment horizontal="right"/>
    </xf>
    <xf numFmtId="3" fontId="6" fillId="10" borderId="21" xfId="1" applyNumberFormat="1" applyFont="1" applyFill="1" applyBorder="1" applyAlignment="1">
      <alignment horizontal="right"/>
    </xf>
    <xf numFmtId="3" fontId="6" fillId="10" borderId="22" xfId="1" applyNumberFormat="1" applyFont="1" applyFill="1" applyBorder="1" applyAlignment="1">
      <alignment horizontal="right"/>
    </xf>
    <xf numFmtId="3" fontId="7" fillId="0" borderId="5" xfId="0" applyNumberFormat="1" applyFont="1" applyBorder="1" applyAlignment="1">
      <alignment horizontal="left" wrapText="1"/>
    </xf>
    <xf numFmtId="3" fontId="7" fillId="5" borderId="5" xfId="0" applyNumberFormat="1" applyFont="1" applyFill="1" applyBorder="1" applyAlignment="1">
      <alignment horizontal="left" wrapText="1"/>
    </xf>
    <xf numFmtId="3" fontId="8" fillId="0" borderId="2" xfId="1" applyNumberFormat="1" applyFont="1" applyBorder="1" applyAlignment="1">
      <alignment horizontal="center" vertical="center" wrapText="1"/>
    </xf>
    <xf numFmtId="3" fontId="18" fillId="0" borderId="14" xfId="1" applyNumberFormat="1" applyFont="1" applyBorder="1" applyAlignment="1">
      <alignment horizontal="right"/>
    </xf>
    <xf numFmtId="3" fontId="14" fillId="0" borderId="5" xfId="0" applyNumberFormat="1" applyFont="1" applyBorder="1" applyAlignment="1">
      <alignment horizontal="left"/>
    </xf>
    <xf numFmtId="3" fontId="6" fillId="0" borderId="15" xfId="1" applyNumberFormat="1" applyFont="1" applyBorder="1" applyAlignment="1">
      <alignment horizontal="left"/>
    </xf>
    <xf numFmtId="3" fontId="13" fillId="12" borderId="4" xfId="1" applyNumberFormat="1" applyFont="1" applyFill="1" applyBorder="1" applyAlignment="1">
      <alignment horizontal="right"/>
    </xf>
    <xf numFmtId="3" fontId="6" fillId="12" borderId="4" xfId="1" applyNumberFormat="1" applyFont="1" applyFill="1" applyBorder="1" applyAlignment="1">
      <alignment horizontal="right"/>
    </xf>
    <xf numFmtId="3" fontId="18" fillId="12" borderId="15" xfId="1" applyNumberFormat="1" applyFont="1" applyFill="1" applyBorder="1" applyAlignment="1">
      <alignment horizontal="left"/>
    </xf>
    <xf numFmtId="0" fontId="6" fillId="13" borderId="3" xfId="1" applyFont="1" applyFill="1" applyBorder="1"/>
    <xf numFmtId="49" fontId="6" fillId="13" borderId="4" xfId="1" applyNumberFormat="1" applyFont="1" applyFill="1" applyBorder="1" applyAlignment="1">
      <alignment horizontal="left"/>
    </xf>
    <xf numFmtId="1" fontId="6" fillId="13" borderId="4" xfId="1" applyNumberFormat="1" applyFont="1" applyFill="1" applyBorder="1"/>
    <xf numFmtId="3" fontId="14" fillId="13" borderId="4" xfId="1" applyNumberFormat="1" applyFont="1" applyFill="1" applyBorder="1" applyAlignment="1">
      <alignment horizontal="right"/>
    </xf>
    <xf numFmtId="3" fontId="6" fillId="13" borderId="5" xfId="1" applyNumberFormat="1" applyFont="1" applyFill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5"/>
  <sheetViews>
    <sheetView tabSelected="1" zoomScale="88" zoomScaleNormal="88" workbookViewId="0">
      <pane xSplit="3" ySplit="6" topLeftCell="E60" activePane="bottomRight" state="frozen"/>
      <selection activeCell="A82" sqref="A82:XFD82"/>
      <selection pane="topRight" activeCell="A82" sqref="A82:XFD82"/>
      <selection pane="bottomLeft" activeCell="A82" sqref="A82:XFD82"/>
      <selection pane="bottomRight" activeCell="F62" sqref="F62"/>
    </sheetView>
  </sheetViews>
  <sheetFormatPr defaultColWidth="9.33203125" defaultRowHeight="12" x14ac:dyDescent="0.25"/>
  <cols>
    <col min="1" max="1" width="8.33203125" style="12" customWidth="1"/>
    <col min="2" max="2" width="13.109375" style="162" customWidth="1"/>
    <col min="3" max="3" width="57.33203125" style="12" customWidth="1"/>
    <col min="4" max="4" width="17.44140625" style="97" customWidth="1"/>
    <col min="5" max="5" width="18.33203125" style="98" customWidth="1"/>
    <col min="6" max="6" width="18.44140625" style="165" customWidth="1"/>
    <col min="7" max="7" width="18.77734375" style="9" customWidth="1"/>
    <col min="8" max="8" width="51.33203125" style="12" customWidth="1"/>
    <col min="9" max="204" width="8.77734375" style="12" customWidth="1"/>
    <col min="205" max="16384" width="9.33203125" style="12"/>
  </cols>
  <sheetData>
    <row r="1" spans="1:8" s="1" customFormat="1" ht="18" x14ac:dyDescent="0.35">
      <c r="B1" s="2"/>
      <c r="C1" s="3" t="s">
        <v>74</v>
      </c>
      <c r="D1" s="4"/>
      <c r="E1" s="5"/>
      <c r="F1" s="6"/>
      <c r="G1" s="7"/>
      <c r="H1" s="7"/>
    </row>
    <row r="2" spans="1:8" s="1" customFormat="1" ht="9" customHeight="1" x14ac:dyDescent="0.35">
      <c r="B2" s="2"/>
      <c r="C2" s="8"/>
      <c r="D2" s="4"/>
      <c r="E2" s="5"/>
      <c r="F2" s="6"/>
      <c r="G2" s="7"/>
      <c r="H2" s="7"/>
    </row>
    <row r="3" spans="1:8" s="1" customFormat="1" ht="18" x14ac:dyDescent="0.35">
      <c r="B3" s="2"/>
      <c r="C3" s="8" t="s">
        <v>0</v>
      </c>
      <c r="D3" s="4"/>
      <c r="E3" s="5"/>
      <c r="F3" s="6"/>
      <c r="G3" s="7"/>
      <c r="H3" s="7"/>
    </row>
    <row r="4" spans="1:8" ht="9" customHeight="1" x14ac:dyDescent="0.35">
      <c r="A4" s="9"/>
      <c r="B4" s="10"/>
      <c r="C4" s="11"/>
      <c r="D4" s="4"/>
      <c r="E4" s="5"/>
      <c r="F4" s="6"/>
      <c r="G4" s="7"/>
      <c r="H4" s="7"/>
    </row>
    <row r="5" spans="1:8" ht="18.600000000000001" thickBot="1" x14ac:dyDescent="0.4">
      <c r="A5" s="9"/>
      <c r="B5" s="10"/>
      <c r="C5" s="8" t="s">
        <v>1</v>
      </c>
      <c r="D5" s="4"/>
      <c r="E5" s="5"/>
      <c r="F5" s="6"/>
      <c r="G5" s="7"/>
      <c r="H5" s="7"/>
    </row>
    <row r="6" spans="1:8" s="18" customFormat="1" ht="53.4" customHeight="1" x14ac:dyDescent="0.25">
      <c r="A6" s="13" t="s">
        <v>2</v>
      </c>
      <c r="B6" s="14" t="s">
        <v>3</v>
      </c>
      <c r="C6" s="15" t="s">
        <v>4</v>
      </c>
      <c r="D6" s="186" t="s">
        <v>75</v>
      </c>
      <c r="E6" s="16" t="s">
        <v>71</v>
      </c>
      <c r="F6" s="16" t="s">
        <v>76</v>
      </c>
      <c r="G6" s="17" t="s">
        <v>77</v>
      </c>
      <c r="H6" s="174" t="s">
        <v>5</v>
      </c>
    </row>
    <row r="7" spans="1:8" ht="12.6" customHeight="1" x14ac:dyDescent="0.25">
      <c r="A7" s="19"/>
      <c r="B7" s="20" t="s">
        <v>6</v>
      </c>
      <c r="C7" s="21"/>
      <c r="D7" s="22">
        <v>5952</v>
      </c>
      <c r="E7" s="23">
        <v>12000</v>
      </c>
      <c r="F7" s="190">
        <v>12000</v>
      </c>
      <c r="G7" s="191">
        <v>12000</v>
      </c>
      <c r="H7" s="175" t="s">
        <v>67</v>
      </c>
    </row>
    <row r="8" spans="1:8" x14ac:dyDescent="0.25">
      <c r="A8" s="193"/>
      <c r="B8" s="194" t="s">
        <v>86</v>
      </c>
      <c r="C8" s="195"/>
      <c r="D8" s="196"/>
      <c r="E8" s="196"/>
      <c r="F8" s="191">
        <v>0</v>
      </c>
      <c r="G8" s="191">
        <v>0</v>
      </c>
      <c r="H8" s="197" t="s">
        <v>86</v>
      </c>
    </row>
    <row r="9" spans="1:8" x14ac:dyDescent="0.25">
      <c r="A9" s="24" t="s">
        <v>7</v>
      </c>
      <c r="B9" s="25">
        <v>527050</v>
      </c>
      <c r="C9" s="26" t="s">
        <v>8</v>
      </c>
      <c r="D9" s="27">
        <v>0</v>
      </c>
      <c r="E9" s="28">
        <v>1000</v>
      </c>
      <c r="F9" s="29">
        <v>2000</v>
      </c>
      <c r="G9" s="30">
        <v>2000</v>
      </c>
      <c r="H9" s="31"/>
    </row>
    <row r="10" spans="1:8" x14ac:dyDescent="0.25">
      <c r="A10" s="24" t="s">
        <v>7</v>
      </c>
      <c r="B10" s="25">
        <v>527060</v>
      </c>
      <c r="C10" s="26" t="s">
        <v>9</v>
      </c>
      <c r="D10" s="27">
        <v>9340</v>
      </c>
      <c r="E10" s="28">
        <v>20000</v>
      </c>
      <c r="F10" s="29">
        <v>20000</v>
      </c>
      <c r="G10" s="30">
        <v>20000</v>
      </c>
      <c r="H10" s="31"/>
    </row>
    <row r="11" spans="1:8" x14ac:dyDescent="0.25">
      <c r="A11" s="24" t="s">
        <v>7</v>
      </c>
      <c r="B11" s="25">
        <v>527070</v>
      </c>
      <c r="C11" s="26" t="s">
        <v>10</v>
      </c>
      <c r="D11" s="27">
        <v>3500</v>
      </c>
      <c r="E11" s="28">
        <v>3000</v>
      </c>
      <c r="F11" s="29">
        <v>2000</v>
      </c>
      <c r="G11" s="30">
        <v>2000</v>
      </c>
      <c r="H11" s="31"/>
    </row>
    <row r="12" spans="1:8" x14ac:dyDescent="0.25">
      <c r="A12" s="24" t="s">
        <v>7</v>
      </c>
      <c r="B12" s="25">
        <v>527080</v>
      </c>
      <c r="C12" s="26" t="s">
        <v>11</v>
      </c>
      <c r="D12" s="27">
        <v>0</v>
      </c>
      <c r="E12" s="28">
        <v>0</v>
      </c>
      <c r="F12" s="29">
        <v>0</v>
      </c>
      <c r="G12" s="30">
        <v>0</v>
      </c>
      <c r="H12" s="31"/>
    </row>
    <row r="13" spans="1:8" ht="6.75" customHeight="1" x14ac:dyDescent="0.25">
      <c r="A13" s="24"/>
      <c r="B13" s="25"/>
      <c r="C13" s="26"/>
      <c r="D13" s="27">
        <v>0</v>
      </c>
      <c r="E13" s="28">
        <v>0</v>
      </c>
      <c r="F13" s="29">
        <v>0</v>
      </c>
      <c r="G13" s="30">
        <v>0</v>
      </c>
      <c r="H13" s="31"/>
    </row>
    <row r="14" spans="1:8" x14ac:dyDescent="0.25">
      <c r="A14" s="32" t="s">
        <v>7</v>
      </c>
      <c r="B14" s="25">
        <v>501020</v>
      </c>
      <c r="C14" s="26" t="s">
        <v>12</v>
      </c>
      <c r="D14" s="33">
        <v>1194</v>
      </c>
      <c r="E14" s="34">
        <v>1000</v>
      </c>
      <c r="F14" s="35">
        <v>1000</v>
      </c>
      <c r="G14" s="30">
        <v>1000</v>
      </c>
      <c r="H14" s="36"/>
    </row>
    <row r="15" spans="1:8" x14ac:dyDescent="0.25">
      <c r="A15" s="32" t="s">
        <v>7</v>
      </c>
      <c r="B15" s="25">
        <v>501030</v>
      </c>
      <c r="C15" s="26" t="s">
        <v>13</v>
      </c>
      <c r="D15" s="33">
        <v>0</v>
      </c>
      <c r="E15" s="34">
        <v>30000</v>
      </c>
      <c r="F15" s="37">
        <v>10000</v>
      </c>
      <c r="G15" s="38">
        <v>0</v>
      </c>
      <c r="H15" s="188" t="s">
        <v>73</v>
      </c>
    </row>
    <row r="16" spans="1:8" x14ac:dyDescent="0.25">
      <c r="A16" s="32" t="s">
        <v>7</v>
      </c>
      <c r="B16" s="25">
        <v>501040</v>
      </c>
      <c r="C16" s="26" t="s">
        <v>14</v>
      </c>
      <c r="D16" s="33">
        <v>64187.41</v>
      </c>
      <c r="E16" s="34">
        <v>55000</v>
      </c>
      <c r="F16" s="37">
        <v>46000</v>
      </c>
      <c r="G16" s="38">
        <v>0</v>
      </c>
      <c r="H16" s="188" t="s">
        <v>73</v>
      </c>
    </row>
    <row r="17" spans="1:8" ht="36" x14ac:dyDescent="0.25">
      <c r="A17" s="32" t="s">
        <v>7</v>
      </c>
      <c r="B17" s="25">
        <v>501050</v>
      </c>
      <c r="C17" s="26" t="s">
        <v>15</v>
      </c>
      <c r="D17" s="33">
        <v>172837.34000000005</v>
      </c>
      <c r="E17" s="34">
        <v>180000</v>
      </c>
      <c r="F17" s="35">
        <v>180000</v>
      </c>
      <c r="G17" s="40">
        <v>136000</v>
      </c>
      <c r="H17" s="184" t="s">
        <v>72</v>
      </c>
    </row>
    <row r="18" spans="1:8" x14ac:dyDescent="0.25">
      <c r="A18" s="32" t="s">
        <v>7</v>
      </c>
      <c r="B18" s="25">
        <v>501090</v>
      </c>
      <c r="C18" s="26" t="s">
        <v>16</v>
      </c>
      <c r="D18" s="33">
        <v>34222</v>
      </c>
      <c r="E18" s="34">
        <v>40000</v>
      </c>
      <c r="F18" s="37">
        <v>40000</v>
      </c>
      <c r="G18" s="38">
        <v>0</v>
      </c>
      <c r="H18" s="188" t="s">
        <v>73</v>
      </c>
    </row>
    <row r="19" spans="1:8" x14ac:dyDescent="0.25">
      <c r="A19" s="32" t="s">
        <v>7</v>
      </c>
      <c r="B19" s="25">
        <v>558010</v>
      </c>
      <c r="C19" s="26" t="s">
        <v>17</v>
      </c>
      <c r="D19" s="33">
        <v>145305.85999999999</v>
      </c>
      <c r="E19" s="34">
        <v>150000</v>
      </c>
      <c r="F19" s="37">
        <v>120000</v>
      </c>
      <c r="G19" s="38">
        <v>0</v>
      </c>
      <c r="H19" s="188" t="s">
        <v>73</v>
      </c>
    </row>
    <row r="20" spans="1:8" x14ac:dyDescent="0.25">
      <c r="A20" s="41" t="s">
        <v>7</v>
      </c>
      <c r="B20" s="42">
        <v>502010</v>
      </c>
      <c r="C20" s="43" t="s">
        <v>18</v>
      </c>
      <c r="D20" s="44">
        <v>54523</v>
      </c>
      <c r="E20" s="45">
        <v>80000</v>
      </c>
      <c r="F20" s="45">
        <v>80000</v>
      </c>
      <c r="G20" s="46">
        <v>80000</v>
      </c>
      <c r="H20" s="185"/>
    </row>
    <row r="21" spans="1:8" x14ac:dyDescent="0.25">
      <c r="A21" s="41" t="s">
        <v>7</v>
      </c>
      <c r="B21" s="47">
        <v>502020</v>
      </c>
      <c r="C21" s="43" t="s">
        <v>19</v>
      </c>
      <c r="D21" s="44">
        <v>0</v>
      </c>
      <c r="E21" s="45">
        <v>0</v>
      </c>
      <c r="F21" s="45">
        <v>0</v>
      </c>
      <c r="G21" s="46">
        <v>0</v>
      </c>
      <c r="H21" s="185"/>
    </row>
    <row r="22" spans="1:8" x14ac:dyDescent="0.25">
      <c r="A22" s="41" t="s">
        <v>7</v>
      </c>
      <c r="B22" s="42">
        <v>502030</v>
      </c>
      <c r="C22" s="43" t="s">
        <v>20</v>
      </c>
      <c r="D22" s="44">
        <v>391329.73</v>
      </c>
      <c r="E22" s="45">
        <v>400000</v>
      </c>
      <c r="F22" s="45">
        <v>400000</v>
      </c>
      <c r="G22" s="46">
        <v>400000</v>
      </c>
      <c r="H22" s="185"/>
    </row>
    <row r="23" spans="1:8" x14ac:dyDescent="0.25">
      <c r="A23" s="41" t="s">
        <v>7</v>
      </c>
      <c r="B23" s="42">
        <v>502040</v>
      </c>
      <c r="C23" s="43" t="s">
        <v>21</v>
      </c>
      <c r="D23" s="44">
        <v>201594.26</v>
      </c>
      <c r="E23" s="45">
        <v>300000</v>
      </c>
      <c r="F23" s="45">
        <v>300000</v>
      </c>
      <c r="G23" s="46">
        <v>300000</v>
      </c>
      <c r="H23" s="185"/>
    </row>
    <row r="24" spans="1:8" x14ac:dyDescent="0.25">
      <c r="A24" s="41" t="s">
        <v>7</v>
      </c>
      <c r="B24" s="42">
        <v>502050</v>
      </c>
      <c r="C24" s="43" t="s">
        <v>22</v>
      </c>
      <c r="D24" s="44">
        <v>0</v>
      </c>
      <c r="E24" s="45">
        <v>0</v>
      </c>
      <c r="F24" s="45">
        <v>0</v>
      </c>
      <c r="G24" s="46">
        <v>0</v>
      </c>
      <c r="H24" s="185"/>
    </row>
    <row r="25" spans="1:8" x14ac:dyDescent="0.25">
      <c r="A25" s="32" t="s">
        <v>7</v>
      </c>
      <c r="B25" s="25">
        <v>511010</v>
      </c>
      <c r="C25" s="26" t="s">
        <v>23</v>
      </c>
      <c r="D25" s="33">
        <v>125682.65</v>
      </c>
      <c r="E25" s="34">
        <v>52000</v>
      </c>
      <c r="F25" s="37">
        <v>40000</v>
      </c>
      <c r="G25" s="38">
        <v>0</v>
      </c>
      <c r="H25" s="188" t="s">
        <v>73</v>
      </c>
    </row>
    <row r="26" spans="1:8" x14ac:dyDescent="0.25">
      <c r="A26" s="32" t="s">
        <v>7</v>
      </c>
      <c r="B26" s="48">
        <v>512010</v>
      </c>
      <c r="C26" s="26" t="s">
        <v>24</v>
      </c>
      <c r="D26" s="33">
        <v>120</v>
      </c>
      <c r="E26" s="34">
        <v>3000</v>
      </c>
      <c r="F26" s="35">
        <v>3000</v>
      </c>
      <c r="G26" s="49">
        <v>3000</v>
      </c>
      <c r="H26" s="184"/>
    </row>
    <row r="27" spans="1:8" x14ac:dyDescent="0.25">
      <c r="A27" s="32" t="s">
        <v>7</v>
      </c>
      <c r="B27" s="25">
        <v>513010</v>
      </c>
      <c r="C27" s="26" t="s">
        <v>25</v>
      </c>
      <c r="D27" s="33">
        <v>0</v>
      </c>
      <c r="E27" s="34">
        <v>0</v>
      </c>
      <c r="F27" s="35">
        <v>0</v>
      </c>
      <c r="G27" s="49">
        <v>0</v>
      </c>
      <c r="H27" s="184"/>
    </row>
    <row r="28" spans="1:8" x14ac:dyDescent="0.25">
      <c r="A28" s="32" t="s">
        <v>7</v>
      </c>
      <c r="B28" s="25">
        <v>518010</v>
      </c>
      <c r="C28" s="26" t="s">
        <v>26</v>
      </c>
      <c r="D28" s="33">
        <v>1262</v>
      </c>
      <c r="E28" s="34">
        <v>2000</v>
      </c>
      <c r="F28" s="35">
        <v>2000</v>
      </c>
      <c r="G28" s="49">
        <v>2000</v>
      </c>
      <c r="H28" s="184"/>
    </row>
    <row r="29" spans="1:8" x14ac:dyDescent="0.25">
      <c r="A29" s="32" t="s">
        <v>7</v>
      </c>
      <c r="B29" s="25">
        <v>518020</v>
      </c>
      <c r="C29" s="26" t="s">
        <v>27</v>
      </c>
      <c r="D29" s="33">
        <v>19041.07</v>
      </c>
      <c r="E29" s="34">
        <v>20000</v>
      </c>
      <c r="F29" s="35">
        <v>20000</v>
      </c>
      <c r="G29" s="49">
        <v>20000</v>
      </c>
      <c r="H29" s="184"/>
    </row>
    <row r="30" spans="1:8" x14ac:dyDescent="0.25">
      <c r="A30" s="32" t="s">
        <v>7</v>
      </c>
      <c r="B30" s="25">
        <v>518030</v>
      </c>
      <c r="C30" s="26" t="s">
        <v>28</v>
      </c>
      <c r="D30" s="33">
        <v>144000</v>
      </c>
      <c r="E30" s="34">
        <v>144000</v>
      </c>
      <c r="F30" s="35">
        <v>144000</v>
      </c>
      <c r="G30" s="49">
        <v>144000</v>
      </c>
      <c r="H30" s="184" t="s">
        <v>69</v>
      </c>
    </row>
    <row r="31" spans="1:8" x14ac:dyDescent="0.25">
      <c r="A31" s="32" t="s">
        <v>7</v>
      </c>
      <c r="B31" s="25">
        <v>518040</v>
      </c>
      <c r="C31" s="26" t="s">
        <v>29</v>
      </c>
      <c r="D31" s="33">
        <v>6666.9</v>
      </c>
      <c r="E31" s="34">
        <v>30000</v>
      </c>
      <c r="F31" s="35">
        <v>30000</v>
      </c>
      <c r="G31" s="49">
        <v>30000</v>
      </c>
      <c r="H31" s="184" t="s">
        <v>68</v>
      </c>
    </row>
    <row r="32" spans="1:8" ht="37.950000000000003" customHeight="1" x14ac:dyDescent="0.25">
      <c r="A32" s="32" t="s">
        <v>7</v>
      </c>
      <c r="B32" s="25">
        <v>518060</v>
      </c>
      <c r="C32" s="26" t="s">
        <v>30</v>
      </c>
      <c r="D32" s="33">
        <v>189653.88999999998</v>
      </c>
      <c r="E32" s="34">
        <v>180000</v>
      </c>
      <c r="F32" s="35">
        <v>200000</v>
      </c>
      <c r="G32" s="49">
        <v>200000</v>
      </c>
      <c r="H32" s="184" t="s">
        <v>83</v>
      </c>
    </row>
    <row r="33" spans="1:8" x14ac:dyDescent="0.25">
      <c r="A33" s="32" t="s">
        <v>7</v>
      </c>
      <c r="B33" s="25">
        <v>518070</v>
      </c>
      <c r="C33" s="26" t="s">
        <v>31</v>
      </c>
      <c r="D33" s="33">
        <v>215883.36</v>
      </c>
      <c r="E33" s="34">
        <v>230000</v>
      </c>
      <c r="F33" s="35">
        <v>230000</v>
      </c>
      <c r="G33" s="49">
        <v>230000</v>
      </c>
      <c r="H33" s="184" t="s">
        <v>70</v>
      </c>
    </row>
    <row r="34" spans="1:8" x14ac:dyDescent="0.25">
      <c r="A34" s="32" t="s">
        <v>7</v>
      </c>
      <c r="B34" s="25">
        <v>518080</v>
      </c>
      <c r="C34" s="26" t="s">
        <v>32</v>
      </c>
      <c r="D34" s="33">
        <v>0</v>
      </c>
      <c r="E34" s="34">
        <v>0</v>
      </c>
      <c r="F34" s="35">
        <v>0</v>
      </c>
      <c r="G34" s="49">
        <v>0</v>
      </c>
      <c r="H34" s="184"/>
    </row>
    <row r="35" spans="1:8" x14ac:dyDescent="0.25">
      <c r="A35" s="32" t="s">
        <v>7</v>
      </c>
      <c r="B35" s="25">
        <v>518090</v>
      </c>
      <c r="C35" s="26" t="s">
        <v>82</v>
      </c>
      <c r="D35" s="33">
        <v>0</v>
      </c>
      <c r="E35" s="34">
        <v>16000</v>
      </c>
      <c r="F35" s="35">
        <v>30000</v>
      </c>
      <c r="G35" s="49">
        <v>30000</v>
      </c>
      <c r="H35" s="184" t="s">
        <v>84</v>
      </c>
    </row>
    <row r="36" spans="1:8" x14ac:dyDescent="0.25">
      <c r="A36" s="32" t="s">
        <v>7</v>
      </c>
      <c r="B36" s="25">
        <v>558020</v>
      </c>
      <c r="C36" s="26" t="s">
        <v>33</v>
      </c>
      <c r="D36" s="33">
        <v>0</v>
      </c>
      <c r="E36" s="34">
        <v>0</v>
      </c>
      <c r="F36" s="35">
        <v>0</v>
      </c>
      <c r="G36" s="49">
        <v>0</v>
      </c>
      <c r="H36" s="184"/>
    </row>
    <row r="37" spans="1:8" x14ac:dyDescent="0.25">
      <c r="A37" s="32" t="s">
        <v>7</v>
      </c>
      <c r="B37" s="25">
        <v>542010</v>
      </c>
      <c r="C37" s="26" t="s">
        <v>34</v>
      </c>
      <c r="D37" s="33">
        <v>3000</v>
      </c>
      <c r="E37" s="34">
        <v>0</v>
      </c>
      <c r="F37" s="35">
        <v>0</v>
      </c>
      <c r="G37" s="49">
        <v>0</v>
      </c>
      <c r="H37" s="184"/>
    </row>
    <row r="38" spans="1:8" x14ac:dyDescent="0.25">
      <c r="A38" s="32" t="s">
        <v>7</v>
      </c>
      <c r="B38" s="25">
        <v>549010</v>
      </c>
      <c r="C38" s="26" t="s">
        <v>35</v>
      </c>
      <c r="D38" s="33">
        <v>426.6</v>
      </c>
      <c r="E38" s="34">
        <v>2000</v>
      </c>
      <c r="F38" s="35">
        <v>2000</v>
      </c>
      <c r="G38" s="49">
        <v>2000</v>
      </c>
      <c r="H38" s="184"/>
    </row>
    <row r="39" spans="1:8" x14ac:dyDescent="0.25">
      <c r="A39" s="32" t="s">
        <v>7</v>
      </c>
      <c r="B39" s="48">
        <v>549030</v>
      </c>
      <c r="C39" s="26" t="s">
        <v>36</v>
      </c>
      <c r="D39" s="33">
        <v>37896</v>
      </c>
      <c r="E39" s="34">
        <v>38000</v>
      </c>
      <c r="F39" s="35">
        <v>38000</v>
      </c>
      <c r="G39" s="49">
        <v>38000</v>
      </c>
      <c r="H39" s="184" t="s">
        <v>81</v>
      </c>
    </row>
    <row r="40" spans="1:8" x14ac:dyDescent="0.25">
      <c r="A40" s="32" t="s">
        <v>7</v>
      </c>
      <c r="B40" s="48">
        <v>549040</v>
      </c>
      <c r="C40" s="26" t="s">
        <v>37</v>
      </c>
      <c r="D40" s="33">
        <v>0</v>
      </c>
      <c r="E40" s="34">
        <v>0</v>
      </c>
      <c r="F40" s="35">
        <v>0</v>
      </c>
      <c r="G40" s="49">
        <v>0</v>
      </c>
      <c r="H40" s="36"/>
    </row>
    <row r="41" spans="1:8" x14ac:dyDescent="0.25">
      <c r="A41" s="32" t="s">
        <v>7</v>
      </c>
      <c r="B41" s="25">
        <v>551010</v>
      </c>
      <c r="C41" s="26" t="s">
        <v>38</v>
      </c>
      <c r="D41" s="33">
        <v>20676</v>
      </c>
      <c r="E41" s="34">
        <v>42000</v>
      </c>
      <c r="F41" s="35">
        <v>48000</v>
      </c>
      <c r="G41" s="50">
        <v>48000</v>
      </c>
      <c r="H41" s="39" t="s">
        <v>39</v>
      </c>
    </row>
    <row r="42" spans="1:8" x14ac:dyDescent="0.25">
      <c r="A42" s="32" t="s">
        <v>7</v>
      </c>
      <c r="B42" s="25">
        <v>547000</v>
      </c>
      <c r="C42" s="26" t="s">
        <v>40</v>
      </c>
      <c r="D42" s="33">
        <v>0</v>
      </c>
      <c r="E42" s="28">
        <v>0</v>
      </c>
      <c r="F42" s="29">
        <v>0</v>
      </c>
      <c r="G42" s="30">
        <v>0</v>
      </c>
      <c r="H42" s="31"/>
    </row>
    <row r="43" spans="1:8" x14ac:dyDescent="0.25">
      <c r="A43" s="32" t="s">
        <v>7</v>
      </c>
      <c r="B43" s="25"/>
      <c r="C43" s="26"/>
      <c r="D43" s="51"/>
      <c r="E43" s="28"/>
      <c r="F43" s="29"/>
      <c r="G43" s="30">
        <f t="shared" ref="G43:G44" si="0">F43</f>
        <v>0</v>
      </c>
      <c r="H43" s="31"/>
    </row>
    <row r="44" spans="1:8" s="52" customFormat="1" ht="14.4" customHeight="1" x14ac:dyDescent="0.25">
      <c r="A44" s="32" t="s">
        <v>7</v>
      </c>
      <c r="B44" s="25"/>
      <c r="C44" s="26" t="s">
        <v>41</v>
      </c>
      <c r="D44" s="51"/>
      <c r="E44" s="28"/>
      <c r="F44" s="28"/>
      <c r="G44" s="30">
        <f t="shared" si="0"/>
        <v>0</v>
      </c>
      <c r="H44" s="31"/>
    </row>
    <row r="45" spans="1:8" x14ac:dyDescent="0.25">
      <c r="A45" s="53"/>
      <c r="B45" s="54"/>
      <c r="C45" s="55"/>
      <c r="D45" s="56"/>
      <c r="E45" s="57"/>
      <c r="F45" s="58"/>
      <c r="G45" s="59"/>
      <c r="H45" s="60"/>
    </row>
    <row r="46" spans="1:8" x14ac:dyDescent="0.25">
      <c r="A46" s="61"/>
      <c r="B46" s="62"/>
      <c r="C46" s="63" t="s">
        <v>42</v>
      </c>
      <c r="D46" s="64"/>
      <c r="E46" s="65">
        <v>800000</v>
      </c>
      <c r="F46" s="65">
        <v>800000</v>
      </c>
      <c r="G46" s="67"/>
      <c r="H46" s="68"/>
    </row>
    <row r="47" spans="1:8" x14ac:dyDescent="0.25">
      <c r="A47" s="69"/>
      <c r="B47" s="70"/>
      <c r="C47" s="63" t="s">
        <v>43</v>
      </c>
      <c r="D47" s="71"/>
      <c r="E47" s="72"/>
      <c r="F47" s="73"/>
      <c r="G47" s="74"/>
      <c r="H47" s="75"/>
    </row>
    <row r="48" spans="1:8" x14ac:dyDescent="0.25">
      <c r="A48" s="69"/>
      <c r="B48" s="70"/>
      <c r="C48" s="63" t="s">
        <v>44</v>
      </c>
      <c r="D48" s="71"/>
      <c r="E48" s="72">
        <f>E65</f>
        <v>0</v>
      </c>
      <c r="F48" s="73">
        <f>F65</f>
        <v>0</v>
      </c>
      <c r="G48" s="74"/>
      <c r="H48" s="75"/>
    </row>
    <row r="49" spans="1:8" x14ac:dyDescent="0.25">
      <c r="A49" s="61"/>
      <c r="B49" s="62"/>
      <c r="C49" s="63" t="s">
        <v>45</v>
      </c>
      <c r="D49" s="64"/>
      <c r="E49" s="65">
        <f t="shared" ref="E49" si="1">E66</f>
        <v>0</v>
      </c>
      <c r="F49" s="66">
        <f t="shared" ref="F49" si="2">F66</f>
        <v>0</v>
      </c>
      <c r="G49" s="67"/>
      <c r="H49" s="68"/>
    </row>
    <row r="50" spans="1:8" x14ac:dyDescent="0.25">
      <c r="A50" s="61"/>
      <c r="B50" s="76"/>
      <c r="C50" s="63" t="s">
        <v>46</v>
      </c>
      <c r="D50" s="64"/>
      <c r="E50" s="65">
        <f t="shared" ref="E50" si="3">E59</f>
        <v>0</v>
      </c>
      <c r="F50" s="66">
        <f t="shared" ref="F50:F51" si="4">F59</f>
        <v>0</v>
      </c>
      <c r="G50" s="67"/>
      <c r="H50" s="68"/>
    </row>
    <row r="51" spans="1:8" ht="13.2" customHeight="1" x14ac:dyDescent="0.25">
      <c r="A51" s="61"/>
      <c r="B51" s="76"/>
      <c r="C51" s="63" t="s">
        <v>47</v>
      </c>
      <c r="D51" s="64"/>
      <c r="E51" s="65">
        <f t="shared" ref="E51" si="5">E60</f>
        <v>0</v>
      </c>
      <c r="F51" s="66">
        <f t="shared" si="4"/>
        <v>0</v>
      </c>
      <c r="G51" s="67"/>
      <c r="H51" s="68"/>
    </row>
    <row r="52" spans="1:8" ht="13.2" customHeight="1" x14ac:dyDescent="0.25">
      <c r="A52" s="77"/>
      <c r="B52" s="78"/>
      <c r="C52" s="79"/>
      <c r="D52" s="80"/>
      <c r="E52" s="81"/>
      <c r="F52" s="82"/>
      <c r="G52" s="83"/>
      <c r="H52" s="84"/>
    </row>
    <row r="53" spans="1:8" s="9" customFormat="1" ht="13.2" customHeight="1" thickBot="1" x14ac:dyDescent="0.3">
      <c r="A53" s="176"/>
      <c r="B53" s="177"/>
      <c r="C53" s="178" t="s">
        <v>48</v>
      </c>
      <c r="D53" s="179"/>
      <c r="E53" s="180">
        <v>11164000</v>
      </c>
      <c r="F53" s="181">
        <f>E53</f>
        <v>11164000</v>
      </c>
      <c r="G53" s="182"/>
      <c r="H53" s="183"/>
    </row>
    <row r="54" spans="1:8" s="9" customFormat="1" ht="13.8" thickBot="1" x14ac:dyDescent="0.3">
      <c r="A54" s="89"/>
      <c r="B54" s="90"/>
      <c r="C54" s="91" t="s">
        <v>49</v>
      </c>
      <c r="D54" s="92">
        <f t="shared" ref="D54:H54" si="6">SUM(D7:D53)</f>
        <v>1848294.0699999998</v>
      </c>
      <c r="E54" s="93">
        <f t="shared" si="6"/>
        <v>13995000</v>
      </c>
      <c r="F54" s="93">
        <f t="shared" si="6"/>
        <v>13964000</v>
      </c>
      <c r="G54" s="94">
        <f t="shared" si="6"/>
        <v>1700000</v>
      </c>
      <c r="H54" s="94">
        <f t="shared" si="6"/>
        <v>0</v>
      </c>
    </row>
    <row r="55" spans="1:8" ht="13.2" x14ac:dyDescent="0.25">
      <c r="B55" s="95"/>
      <c r="C55" s="96"/>
      <c r="F55" s="99"/>
      <c r="G55" s="100"/>
      <c r="H55" s="99"/>
    </row>
    <row r="56" spans="1:8" s="9" customFormat="1" ht="16.2" thickBot="1" x14ac:dyDescent="0.35">
      <c r="B56" s="101"/>
      <c r="C56" s="102" t="s">
        <v>50</v>
      </c>
      <c r="D56" s="103"/>
      <c r="E56" s="104"/>
      <c r="F56" s="99"/>
      <c r="G56" s="100"/>
      <c r="H56" s="100"/>
    </row>
    <row r="57" spans="1:8" s="111" customFormat="1" x14ac:dyDescent="0.25">
      <c r="A57" s="105" t="s">
        <v>2</v>
      </c>
      <c r="B57" s="106" t="s">
        <v>3</v>
      </c>
      <c r="C57" s="107" t="s">
        <v>4</v>
      </c>
      <c r="D57" s="108"/>
      <c r="E57" s="109"/>
      <c r="F57" s="16"/>
      <c r="G57" s="17"/>
      <c r="H57" s="110"/>
    </row>
    <row r="58" spans="1:8" x14ac:dyDescent="0.25">
      <c r="A58" s="69"/>
      <c r="B58" s="62"/>
      <c r="C58" s="63" t="s">
        <v>51</v>
      </c>
      <c r="D58" s="64"/>
      <c r="E58" s="65">
        <v>800000</v>
      </c>
      <c r="F58" s="65">
        <v>800000</v>
      </c>
      <c r="G58" s="67"/>
      <c r="H58" s="68"/>
    </row>
    <row r="59" spans="1:8" x14ac:dyDescent="0.25">
      <c r="A59" s="69"/>
      <c r="B59" s="112"/>
      <c r="C59" s="63" t="s">
        <v>52</v>
      </c>
      <c r="D59" s="64"/>
      <c r="E59" s="65">
        <v>0</v>
      </c>
      <c r="F59" s="66">
        <v>0</v>
      </c>
      <c r="G59" s="67"/>
      <c r="H59" s="68"/>
    </row>
    <row r="60" spans="1:8" x14ac:dyDescent="0.25">
      <c r="A60" s="69"/>
      <c r="B60" s="112"/>
      <c r="C60" s="63" t="s">
        <v>53</v>
      </c>
      <c r="D60" s="64"/>
      <c r="E60" s="65">
        <v>0</v>
      </c>
      <c r="F60" s="66">
        <v>0</v>
      </c>
      <c r="G60" s="67"/>
      <c r="H60" s="68"/>
    </row>
    <row r="61" spans="1:8" x14ac:dyDescent="0.25">
      <c r="A61" s="32"/>
      <c r="B61" s="48"/>
      <c r="C61" s="26" t="s">
        <v>54</v>
      </c>
      <c r="D61" s="27"/>
      <c r="E61" s="28">
        <v>138000</v>
      </c>
      <c r="F61" s="28">
        <v>120000</v>
      </c>
      <c r="G61" s="30"/>
      <c r="H61" s="31"/>
    </row>
    <row r="62" spans="1:8" x14ac:dyDescent="0.25">
      <c r="A62" s="32"/>
      <c r="B62" s="48"/>
      <c r="C62" s="26" t="s">
        <v>55</v>
      </c>
      <c r="D62" s="27"/>
      <c r="E62" s="28">
        <v>150000</v>
      </c>
      <c r="F62" s="28">
        <v>180000</v>
      </c>
      <c r="G62" s="30"/>
      <c r="H62" s="31"/>
    </row>
    <row r="63" spans="1:8" x14ac:dyDescent="0.25">
      <c r="A63" s="32"/>
      <c r="B63" s="113"/>
      <c r="C63" s="26" t="s">
        <v>56</v>
      </c>
      <c r="D63" s="33"/>
      <c r="E63" s="28">
        <v>0</v>
      </c>
      <c r="F63" s="29">
        <v>0</v>
      </c>
      <c r="G63" s="30"/>
      <c r="H63" s="31"/>
    </row>
    <row r="64" spans="1:8" x14ac:dyDescent="0.25">
      <c r="A64" s="32"/>
      <c r="B64" s="113"/>
      <c r="C64" s="26" t="s">
        <v>57</v>
      </c>
      <c r="D64" s="33"/>
      <c r="E64" s="28">
        <v>0</v>
      </c>
      <c r="F64" s="29">
        <v>0</v>
      </c>
      <c r="G64" s="30"/>
      <c r="H64" s="31"/>
    </row>
    <row r="65" spans="1:8" x14ac:dyDescent="0.25">
      <c r="A65" s="69"/>
      <c r="B65" s="70"/>
      <c r="C65" s="63" t="s">
        <v>58</v>
      </c>
      <c r="D65" s="71"/>
      <c r="E65" s="65">
        <v>0</v>
      </c>
      <c r="F65" s="66">
        <v>0</v>
      </c>
      <c r="G65" s="67"/>
      <c r="H65" s="68"/>
    </row>
    <row r="66" spans="1:8" x14ac:dyDescent="0.25">
      <c r="A66" s="69"/>
      <c r="B66" s="70"/>
      <c r="C66" s="63" t="s">
        <v>59</v>
      </c>
      <c r="D66" s="71"/>
      <c r="E66" s="65">
        <v>0</v>
      </c>
      <c r="F66" s="66">
        <v>0</v>
      </c>
      <c r="G66" s="67"/>
      <c r="H66" s="68"/>
    </row>
    <row r="67" spans="1:8" x14ac:dyDescent="0.25">
      <c r="A67" s="32"/>
      <c r="B67" s="113"/>
      <c r="C67" s="26"/>
      <c r="D67" s="33"/>
      <c r="E67" s="28">
        <v>0</v>
      </c>
      <c r="F67" s="29">
        <v>0</v>
      </c>
      <c r="G67" s="30"/>
      <c r="H67" s="31"/>
    </row>
    <row r="68" spans="1:8" x14ac:dyDescent="0.25">
      <c r="A68" s="32"/>
      <c r="B68" s="113"/>
      <c r="C68" s="26" t="s">
        <v>80</v>
      </c>
      <c r="D68" s="33"/>
      <c r="E68" s="28">
        <v>78000</v>
      </c>
      <c r="F68" s="29">
        <v>0</v>
      </c>
      <c r="G68" s="30"/>
      <c r="H68" s="31"/>
    </row>
    <row r="69" spans="1:8" s="9" customFormat="1" ht="18" x14ac:dyDescent="0.35">
      <c r="A69" s="114"/>
      <c r="B69" s="115"/>
      <c r="C69" s="116" t="s">
        <v>60</v>
      </c>
      <c r="D69" s="117"/>
      <c r="E69" s="118">
        <v>1665000</v>
      </c>
      <c r="F69" s="118">
        <v>1700000</v>
      </c>
      <c r="G69" s="119">
        <f>F69</f>
        <v>1700000</v>
      </c>
      <c r="H69" s="120"/>
    </row>
    <row r="70" spans="1:8" s="9" customFormat="1" x14ac:dyDescent="0.25">
      <c r="A70" s="121"/>
      <c r="B70" s="122"/>
      <c r="C70" s="123"/>
      <c r="D70" s="124"/>
      <c r="E70" s="125"/>
      <c r="F70" s="82"/>
      <c r="G70" s="83"/>
      <c r="H70" s="126"/>
    </row>
    <row r="71" spans="1:8" s="9" customFormat="1" ht="12.6" thickBot="1" x14ac:dyDescent="0.3">
      <c r="A71" s="127"/>
      <c r="B71" s="128"/>
      <c r="C71" s="85" t="s">
        <v>61</v>
      </c>
      <c r="D71" s="86"/>
      <c r="E71" s="180">
        <v>11164000</v>
      </c>
      <c r="F71" s="181">
        <f>F53</f>
        <v>11164000</v>
      </c>
      <c r="G71" s="87"/>
      <c r="H71" s="88"/>
    </row>
    <row r="72" spans="1:8" s="137" customFormat="1" ht="12.6" thickBot="1" x14ac:dyDescent="0.3">
      <c r="A72" s="129"/>
      <c r="B72" s="130"/>
      <c r="C72" s="131"/>
      <c r="D72" s="132"/>
      <c r="E72" s="133"/>
      <c r="F72" s="134"/>
      <c r="G72" s="135"/>
      <c r="H72" s="136"/>
    </row>
    <row r="73" spans="1:8" s="146" customFormat="1" ht="12.6" thickBot="1" x14ac:dyDescent="0.3">
      <c r="A73" s="138"/>
      <c r="B73" s="139"/>
      <c r="C73" s="140" t="s">
        <v>62</v>
      </c>
      <c r="D73" s="141"/>
      <c r="E73" s="142">
        <f t="shared" ref="E73" si="7">SUM(E58:E72)</f>
        <v>13995000</v>
      </c>
      <c r="F73" s="143">
        <f t="shared" ref="F73:G73" si="8">SUM(F58:F72)</f>
        <v>13964000</v>
      </c>
      <c r="G73" s="144">
        <f t="shared" si="8"/>
        <v>1700000</v>
      </c>
      <c r="H73" s="145"/>
    </row>
    <row r="74" spans="1:8" ht="12.6" thickBot="1" x14ac:dyDescent="0.3">
      <c r="A74" s="147"/>
      <c r="B74" s="148"/>
      <c r="C74" s="149"/>
      <c r="D74" s="150"/>
      <c r="E74" s="151"/>
      <c r="F74" s="152"/>
      <c r="G74" s="153"/>
      <c r="H74" s="152"/>
    </row>
    <row r="75" spans="1:8" s="146" customFormat="1" ht="17.25" customHeight="1" thickBot="1" x14ac:dyDescent="0.3">
      <c r="A75" s="154"/>
      <c r="B75" s="155"/>
      <c r="C75" s="156" t="s">
        <v>63</v>
      </c>
      <c r="D75" s="157"/>
      <c r="E75" s="158">
        <f t="shared" ref="E75" si="9">E73-E54</f>
        <v>0</v>
      </c>
      <c r="F75" s="159">
        <f t="shared" ref="F75:G75" si="10">F73-F54</f>
        <v>0</v>
      </c>
      <c r="G75" s="160">
        <f t="shared" si="10"/>
        <v>0</v>
      </c>
      <c r="H75" s="161"/>
    </row>
    <row r="76" spans="1:8" ht="12.6" thickBot="1" x14ac:dyDescent="0.3">
      <c r="F76" s="99"/>
      <c r="G76" s="100"/>
      <c r="H76" s="99"/>
    </row>
    <row r="77" spans="1:8" ht="19.95" customHeight="1" thickBot="1" x14ac:dyDescent="0.35">
      <c r="A77" s="12" t="s">
        <v>64</v>
      </c>
      <c r="E77" s="98">
        <f>SUM(E20:E24)</f>
        <v>780000</v>
      </c>
      <c r="F77" s="98">
        <f>SUM(F20:F24)</f>
        <v>780000</v>
      </c>
      <c r="G77" s="187">
        <f>F77-E77</f>
        <v>0</v>
      </c>
      <c r="H77" s="189" t="s">
        <v>78</v>
      </c>
    </row>
    <row r="78" spans="1:8" ht="12.6" thickBot="1" x14ac:dyDescent="0.3">
      <c r="F78" s="99"/>
      <c r="G78" s="100"/>
      <c r="H78" s="99"/>
    </row>
    <row r="79" spans="1:8" ht="18" thickBot="1" x14ac:dyDescent="0.35">
      <c r="A79" s="12" t="s">
        <v>65</v>
      </c>
      <c r="F79" s="99"/>
      <c r="G79" s="163">
        <f>G69-E69</f>
        <v>35000</v>
      </c>
      <c r="H79" s="164" t="s">
        <v>79</v>
      </c>
    </row>
    <row r="80" spans="1:8" ht="12.6" thickBot="1" x14ac:dyDescent="0.3">
      <c r="F80" s="99"/>
      <c r="G80" s="100"/>
      <c r="H80" s="99"/>
    </row>
    <row r="81" spans="1:8" ht="18" thickBot="1" x14ac:dyDescent="0.35">
      <c r="G81" s="163">
        <f>G8</f>
        <v>0</v>
      </c>
      <c r="H81" s="192" t="s">
        <v>85</v>
      </c>
    </row>
    <row r="82" spans="1:8" hidden="1" x14ac:dyDescent="0.25">
      <c r="A82" s="167"/>
      <c r="B82" s="168"/>
      <c r="C82" s="169" t="s">
        <v>66</v>
      </c>
      <c r="D82" s="170"/>
      <c r="E82" s="171">
        <f>E58+E59+E60+E65+E66+E71-(E46+E47+E48+E49+E50+E53+E51)</f>
        <v>0</v>
      </c>
      <c r="F82" s="171">
        <f>F58+F59+F60+F65+F66+F71-(F46+F47+F48+F49+F50+F53+F51)</f>
        <v>0</v>
      </c>
      <c r="G82" s="172"/>
      <c r="H82" s="173"/>
    </row>
    <row r="83" spans="1:8" x14ac:dyDescent="0.25">
      <c r="G83" s="166"/>
    </row>
    <row r="84" spans="1:8" x14ac:dyDescent="0.25">
      <c r="G84" s="166"/>
    </row>
    <row r="85" spans="1:8" x14ac:dyDescent="0.25">
      <c r="G85" s="166"/>
    </row>
    <row r="86" spans="1:8" x14ac:dyDescent="0.25">
      <c r="G86" s="166"/>
    </row>
    <row r="87" spans="1:8" x14ac:dyDescent="0.25">
      <c r="G87" s="166"/>
    </row>
    <row r="88" spans="1:8" x14ac:dyDescent="0.25">
      <c r="G88" s="166"/>
    </row>
    <row r="89" spans="1:8" x14ac:dyDescent="0.25">
      <c r="G89" s="166"/>
    </row>
    <row r="90" spans="1:8" x14ac:dyDescent="0.25">
      <c r="G90" s="166"/>
    </row>
    <row r="91" spans="1:8" x14ac:dyDescent="0.25">
      <c r="G91" s="166"/>
    </row>
    <row r="92" spans="1:8" x14ac:dyDescent="0.25">
      <c r="G92" s="166"/>
    </row>
    <row r="93" spans="1:8" x14ac:dyDescent="0.25">
      <c r="G93" s="166"/>
    </row>
    <row r="94" spans="1:8" x14ac:dyDescent="0.25">
      <c r="G94" s="166"/>
    </row>
    <row r="95" spans="1:8" x14ac:dyDescent="0.25">
      <c r="G95" s="166"/>
    </row>
    <row r="96" spans="1:8" x14ac:dyDescent="0.25">
      <c r="G96" s="166"/>
    </row>
    <row r="97" spans="7:7" x14ac:dyDescent="0.25">
      <c r="G97" s="166"/>
    </row>
    <row r="98" spans="7:7" x14ac:dyDescent="0.25">
      <c r="G98" s="166"/>
    </row>
    <row r="99" spans="7:7" x14ac:dyDescent="0.25">
      <c r="G99" s="166"/>
    </row>
    <row r="100" spans="7:7" x14ac:dyDescent="0.25">
      <c r="G100" s="166"/>
    </row>
    <row r="101" spans="7:7" x14ac:dyDescent="0.25">
      <c r="G101" s="166"/>
    </row>
    <row r="102" spans="7:7" x14ac:dyDescent="0.25">
      <c r="G102" s="166"/>
    </row>
    <row r="103" spans="7:7" x14ac:dyDescent="0.25">
      <c r="G103" s="166"/>
    </row>
    <row r="104" spans="7:7" x14ac:dyDescent="0.25">
      <c r="G104" s="166"/>
    </row>
    <row r="105" spans="7:7" x14ac:dyDescent="0.25">
      <c r="G105" s="166"/>
    </row>
    <row r="106" spans="7:7" x14ac:dyDescent="0.25">
      <c r="G106" s="166"/>
    </row>
    <row r="107" spans="7:7" x14ac:dyDescent="0.25">
      <c r="G107" s="166"/>
    </row>
    <row r="108" spans="7:7" x14ac:dyDescent="0.25">
      <c r="G108" s="166"/>
    </row>
    <row r="109" spans="7:7" x14ac:dyDescent="0.25">
      <c r="G109" s="166"/>
    </row>
    <row r="110" spans="7:7" x14ac:dyDescent="0.25">
      <c r="G110" s="166"/>
    </row>
    <row r="111" spans="7:7" x14ac:dyDescent="0.25">
      <c r="G111" s="166"/>
    </row>
    <row r="112" spans="7:7" x14ac:dyDescent="0.25">
      <c r="G112" s="166"/>
    </row>
    <row r="113" spans="7:7" x14ac:dyDescent="0.25">
      <c r="G113" s="166"/>
    </row>
    <row r="114" spans="7:7" x14ac:dyDescent="0.25">
      <c r="G114" s="166"/>
    </row>
    <row r="115" spans="7:7" x14ac:dyDescent="0.25">
      <c r="G115" s="166"/>
    </row>
    <row r="116" spans="7:7" x14ac:dyDescent="0.25">
      <c r="G116" s="166"/>
    </row>
    <row r="117" spans="7:7" x14ac:dyDescent="0.25">
      <c r="G117" s="166"/>
    </row>
    <row r="118" spans="7:7" x14ac:dyDescent="0.25">
      <c r="G118" s="166"/>
    </row>
    <row r="119" spans="7:7" x14ac:dyDescent="0.25">
      <c r="G119" s="166"/>
    </row>
    <row r="120" spans="7:7" x14ac:dyDescent="0.25">
      <c r="G120" s="166"/>
    </row>
    <row r="121" spans="7:7" x14ac:dyDescent="0.25">
      <c r="G121" s="166"/>
    </row>
    <row r="122" spans="7:7" x14ac:dyDescent="0.25">
      <c r="G122" s="166"/>
    </row>
    <row r="123" spans="7:7" x14ac:dyDescent="0.25">
      <c r="G123" s="166"/>
    </row>
    <row r="124" spans="7:7" x14ac:dyDescent="0.25">
      <c r="G124" s="166"/>
    </row>
    <row r="125" spans="7:7" x14ac:dyDescent="0.25">
      <c r="G125" s="166"/>
    </row>
    <row r="126" spans="7:7" x14ac:dyDescent="0.25">
      <c r="G126" s="166"/>
    </row>
    <row r="127" spans="7:7" x14ac:dyDescent="0.25">
      <c r="G127" s="166"/>
    </row>
    <row r="128" spans="7:7" x14ac:dyDescent="0.25">
      <c r="G128" s="166"/>
    </row>
    <row r="129" spans="7:7" x14ac:dyDescent="0.25">
      <c r="G129" s="166"/>
    </row>
    <row r="130" spans="7:7" x14ac:dyDescent="0.25">
      <c r="G130" s="166"/>
    </row>
    <row r="131" spans="7:7" x14ac:dyDescent="0.25">
      <c r="G131" s="166"/>
    </row>
    <row r="132" spans="7:7" x14ac:dyDescent="0.25">
      <c r="G132" s="166"/>
    </row>
    <row r="133" spans="7:7" x14ac:dyDescent="0.25">
      <c r="G133" s="166"/>
    </row>
    <row r="134" spans="7:7" x14ac:dyDescent="0.25">
      <c r="G134" s="166"/>
    </row>
    <row r="135" spans="7:7" x14ac:dyDescent="0.25">
      <c r="G135" s="166"/>
    </row>
  </sheetData>
  <printOptions horizontalCentered="1"/>
  <pageMargins left="3.937007874015748E-2" right="3.937007874015748E-2" top="0.19685039370078741" bottom="0.19685039370078741" header="0" footer="0"/>
  <pageSetup paperSize="9" scale="9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a MŠ Sluhy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Sestakova</dc:creator>
  <cp:lastModifiedBy>Olga Sestakova</cp:lastModifiedBy>
  <dcterms:created xsi:type="dcterms:W3CDTF">2022-08-01T13:20:05Z</dcterms:created>
  <dcterms:modified xsi:type="dcterms:W3CDTF">2024-10-28T16:45:08Z</dcterms:modified>
</cp:coreProperties>
</file>